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<sst xmlns="http://schemas.openxmlformats.org/spreadsheetml/2006/main" count="52" uniqueCount="30">
  <si>
    <t>мама</t>
  </si>
  <si>
    <t>длина</t>
  </si>
  <si>
    <t>ширина</t>
  </si>
  <si>
    <t>периметр</t>
  </si>
  <si>
    <t>площадь</t>
  </si>
  <si>
    <t>n</t>
  </si>
  <si>
    <t>n*1</t>
  </si>
  <si>
    <t>n*2</t>
  </si>
  <si>
    <t>n*3</t>
  </si>
  <si>
    <t>n*4</t>
  </si>
  <si>
    <t>n*5</t>
  </si>
  <si>
    <t>n*6</t>
  </si>
  <si>
    <t>n*7</t>
  </si>
  <si>
    <t>n*8</t>
  </si>
  <si>
    <t>n*9</t>
  </si>
  <si>
    <t>n*10</t>
  </si>
  <si>
    <t>кол-во детей</t>
  </si>
  <si>
    <t>кол-во 5</t>
  </si>
  <si>
    <t>кол-во 4</t>
  </si>
  <si>
    <t>кол-во 3</t>
  </si>
  <si>
    <t>кол-во 2</t>
  </si>
  <si>
    <t>неаттест.</t>
  </si>
  <si>
    <t>% качества</t>
  </si>
  <si>
    <t>СОК</t>
  </si>
  <si>
    <t>Итого</t>
  </si>
  <si>
    <t>5а</t>
  </si>
  <si>
    <t>5б</t>
  </si>
  <si>
    <t>8а</t>
  </si>
  <si>
    <t>8б</t>
  </si>
  <si>
    <t>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</si>
</sst>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10" fontId="0" fillId="3" borderId="2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L3" sqref="L3"/>
    </sheetView>
  </sheetViews>
  <sheetFormatPr defaultColWidth="9.00390625" defaultRowHeight="12.75"/>
  <cols>
    <col min="11" max="11" width="10.125" style="0" bestFit="1" customWidth="1"/>
  </cols>
  <sheetData>
    <row r="1" spans="1:11" ht="12.75">
      <c r="A1">
        <v>1</v>
      </c>
      <c r="B1">
        <v>100</v>
      </c>
      <c r="C1" s="2">
        <v>0</v>
      </c>
      <c r="D1" t="s">
        <v>0</v>
      </c>
      <c r="E1" s="3">
        <v>0.125</v>
      </c>
      <c r="F1">
        <v>5</v>
      </c>
      <c r="K1" s="1">
        <v>39394</v>
      </c>
    </row>
    <row r="2" spans="1:6" ht="12.75">
      <c r="A2">
        <v>2</v>
      </c>
      <c r="B2">
        <v>105</v>
      </c>
      <c r="C2" s="2">
        <v>0.041666666666666664</v>
      </c>
      <c r="D2" t="s">
        <v>0</v>
      </c>
      <c r="E2" s="3">
        <v>0.125</v>
      </c>
      <c r="F2">
        <v>3</v>
      </c>
    </row>
    <row r="3" spans="1:12" ht="12.75">
      <c r="A3">
        <v>3</v>
      </c>
      <c r="B3">
        <v>110</v>
      </c>
      <c r="C3" s="2">
        <v>0.0833333333333333</v>
      </c>
      <c r="D3" t="s">
        <v>0</v>
      </c>
      <c r="E3" s="3">
        <v>0.125</v>
      </c>
      <c r="F3">
        <v>1</v>
      </c>
      <c r="L3">
        <f>15*5</f>
        <v>75</v>
      </c>
    </row>
    <row r="4" spans="1:6" ht="12.75">
      <c r="A4">
        <v>4</v>
      </c>
      <c r="B4">
        <v>115</v>
      </c>
      <c r="C4" s="2">
        <v>0.125</v>
      </c>
      <c r="D4" t="s">
        <v>0</v>
      </c>
      <c r="E4" s="3">
        <v>0.125</v>
      </c>
      <c r="F4">
        <v>-1</v>
      </c>
    </row>
    <row r="5" spans="1:6" ht="12.75">
      <c r="A5">
        <v>5</v>
      </c>
      <c r="B5">
        <v>120</v>
      </c>
      <c r="C5" s="2">
        <v>0.166666666666667</v>
      </c>
      <c r="D5" t="s">
        <v>0</v>
      </c>
      <c r="E5" s="3">
        <v>0.125</v>
      </c>
      <c r="F5">
        <v>-3</v>
      </c>
    </row>
    <row r="6" spans="1:6" ht="12.75">
      <c r="A6">
        <v>6</v>
      </c>
      <c r="B6">
        <v>125</v>
      </c>
      <c r="C6" s="2">
        <v>0.208333333333333</v>
      </c>
      <c r="D6" t="s">
        <v>0</v>
      </c>
      <c r="E6" s="3">
        <v>0.125</v>
      </c>
      <c r="F6">
        <v>-5</v>
      </c>
    </row>
    <row r="7" spans="1:6" ht="12.75">
      <c r="A7">
        <v>7</v>
      </c>
      <c r="B7">
        <v>130</v>
      </c>
      <c r="C7" s="2">
        <v>0.25</v>
      </c>
      <c r="D7" t="s">
        <v>0</v>
      </c>
      <c r="E7" s="3">
        <v>0.125</v>
      </c>
      <c r="F7">
        <v>-7</v>
      </c>
    </row>
    <row r="8" spans="1:6" ht="12.75">
      <c r="A8">
        <v>8</v>
      </c>
      <c r="B8">
        <v>135</v>
      </c>
      <c r="C8" s="2">
        <v>0.291666666666667</v>
      </c>
      <c r="D8" t="s">
        <v>0</v>
      </c>
      <c r="E8" s="3">
        <v>0.125</v>
      </c>
      <c r="F8">
        <v>-9</v>
      </c>
    </row>
    <row r="9" spans="1:6" ht="12.75">
      <c r="A9">
        <v>9</v>
      </c>
      <c r="B9">
        <v>140</v>
      </c>
      <c r="C9" s="2">
        <v>0.333333333333333</v>
      </c>
      <c r="D9" t="s">
        <v>0</v>
      </c>
      <c r="F9">
        <v>-11</v>
      </c>
    </row>
    <row r="10" spans="1:6" ht="12.75">
      <c r="A10">
        <v>10</v>
      </c>
      <c r="B10">
        <v>145</v>
      </c>
      <c r="C10" s="2">
        <v>0.375</v>
      </c>
      <c r="D10" t="s">
        <v>0</v>
      </c>
      <c r="F10">
        <v>-13</v>
      </c>
    </row>
    <row r="11" spans="1:4" ht="12.75">
      <c r="A11">
        <v>11</v>
      </c>
      <c r="B11">
        <v>150</v>
      </c>
      <c r="C11" s="2">
        <v>0.416666666666667</v>
      </c>
      <c r="D11" t="s">
        <v>0</v>
      </c>
    </row>
    <row r="12" spans="1:4" ht="12.75">
      <c r="A12">
        <v>12</v>
      </c>
      <c r="B12">
        <v>155</v>
      </c>
      <c r="C12" s="2">
        <v>0.458333333333333</v>
      </c>
      <c r="D12" t="s">
        <v>0</v>
      </c>
    </row>
    <row r="13" spans="1:4" ht="12.75">
      <c r="A13">
        <v>13</v>
      </c>
      <c r="B13">
        <v>160</v>
      </c>
      <c r="C13" s="2">
        <v>0.5</v>
      </c>
      <c r="D13" t="s">
        <v>0</v>
      </c>
    </row>
    <row r="14" spans="1:4" ht="12.75">
      <c r="A14">
        <v>14</v>
      </c>
      <c r="B14">
        <v>165</v>
      </c>
      <c r="C14" s="2">
        <v>0.541666666666667</v>
      </c>
      <c r="D14" t="s">
        <v>0</v>
      </c>
    </row>
    <row r="15" spans="1:3" ht="12.75">
      <c r="A15">
        <v>15</v>
      </c>
      <c r="B15">
        <v>170</v>
      </c>
      <c r="C15" s="2">
        <v>0.583333333333333</v>
      </c>
    </row>
    <row r="16" spans="1:3" ht="12.75">
      <c r="A16">
        <v>16</v>
      </c>
      <c r="C16" s="2">
        <v>0.625</v>
      </c>
    </row>
    <row r="17" spans="1:3" ht="12.75">
      <c r="A17">
        <v>17</v>
      </c>
      <c r="C17" s="2">
        <v>0.666666666666667</v>
      </c>
    </row>
    <row r="18" spans="1:3" ht="12.75">
      <c r="A18">
        <v>18</v>
      </c>
      <c r="C18" s="2">
        <v>0.708333333333333</v>
      </c>
    </row>
    <row r="19" spans="1:3" ht="12.75">
      <c r="A19">
        <v>19</v>
      </c>
      <c r="C19" s="2">
        <v>0.75</v>
      </c>
    </row>
    <row r="20" spans="1:3" ht="12.75">
      <c r="A20">
        <v>20</v>
      </c>
      <c r="C20" s="2">
        <v>0.791666666666667</v>
      </c>
    </row>
    <row r="21" ht="12.75">
      <c r="C21" s="2">
        <v>0.833333333333333</v>
      </c>
    </row>
    <row r="22" ht="12.75">
      <c r="C22" s="2">
        <v>0.875</v>
      </c>
    </row>
    <row r="23" ht="12.75">
      <c r="C23" s="2">
        <v>0.916666666666667</v>
      </c>
    </row>
    <row r="24" ht="12.75">
      <c r="C24" s="2">
        <v>0.958333333333333</v>
      </c>
    </row>
    <row r="25" ht="12.75">
      <c r="C2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K18" sqref="K18"/>
    </sheetView>
  </sheetViews>
  <sheetFormatPr defaultColWidth="9.00390625" defaultRowHeight="12.75"/>
  <sheetData>
    <row r="1" spans="8:11" ht="12.75">
      <c r="H1" s="4" t="s">
        <v>1</v>
      </c>
      <c r="I1" s="4" t="s">
        <v>2</v>
      </c>
      <c r="J1" s="4" t="s">
        <v>3</v>
      </c>
      <c r="K1" s="4" t="s">
        <v>4</v>
      </c>
    </row>
    <row r="2" spans="1:11" ht="12.75">
      <c r="A2">
        <v>9</v>
      </c>
      <c r="E2">
        <f>A2+5*C3</f>
        <v>49</v>
      </c>
      <c r="H2" s="4">
        <v>7</v>
      </c>
      <c r="I2" s="4">
        <v>4</v>
      </c>
      <c r="J2" s="4">
        <f>(7+4)*2</f>
        <v>22</v>
      </c>
      <c r="K2" s="4">
        <f>7*4</f>
        <v>28</v>
      </c>
    </row>
    <row r="3" spans="2:11" ht="12.75">
      <c r="B3">
        <v>5</v>
      </c>
      <c r="C3">
        <v>8</v>
      </c>
      <c r="E3">
        <f>A2^2+2*A2*B3+B3^2</f>
        <v>196</v>
      </c>
      <c r="H3" s="4">
        <v>15</v>
      </c>
      <c r="I3" s="4">
        <v>8</v>
      </c>
      <c r="J3" s="4">
        <f>15*2+8*2</f>
        <v>46</v>
      </c>
      <c r="K3" s="4">
        <f>15*8</f>
        <v>120</v>
      </c>
    </row>
    <row r="4" ht="12.75">
      <c r="E4">
        <f>C3^3-B3^3</f>
        <v>387</v>
      </c>
    </row>
    <row r="12" spans="1:3" ht="12.75">
      <c r="A12" s="4" t="s">
        <v>5</v>
      </c>
      <c r="B12" s="4">
        <v>1</v>
      </c>
      <c r="C12" s="4" t="s">
        <v>6</v>
      </c>
    </row>
    <row r="13" spans="1:3" ht="12.75">
      <c r="A13" s="4" t="s">
        <v>5</v>
      </c>
      <c r="B13" s="4">
        <v>2</v>
      </c>
      <c r="C13" s="4" t="s">
        <v>7</v>
      </c>
    </row>
    <row r="14" spans="1:3" ht="12.75">
      <c r="A14" s="4" t="s">
        <v>5</v>
      </c>
      <c r="B14" s="4">
        <v>3</v>
      </c>
      <c r="C14" s="4" t="s">
        <v>8</v>
      </c>
    </row>
    <row r="15" spans="1:3" ht="12.75">
      <c r="A15" s="4" t="s">
        <v>5</v>
      </c>
      <c r="B15" s="4">
        <v>4</v>
      </c>
      <c r="C15" s="4" t="s">
        <v>9</v>
      </c>
    </row>
    <row r="16" spans="1:3" ht="12.75">
      <c r="A16" s="4" t="s">
        <v>5</v>
      </c>
      <c r="B16" s="4">
        <v>5</v>
      </c>
      <c r="C16" s="4" t="s">
        <v>10</v>
      </c>
    </row>
    <row r="17" spans="1:3" ht="12.75">
      <c r="A17" s="4" t="s">
        <v>5</v>
      </c>
      <c r="B17" s="4">
        <v>6</v>
      </c>
      <c r="C17" s="4" t="s">
        <v>11</v>
      </c>
    </row>
    <row r="18" spans="1:3" ht="12.75">
      <c r="A18" s="4" t="s">
        <v>5</v>
      </c>
      <c r="B18" s="4">
        <v>7</v>
      </c>
      <c r="C18" s="4" t="s">
        <v>12</v>
      </c>
    </row>
    <row r="19" spans="1:3" ht="12.75">
      <c r="A19" s="4" t="s">
        <v>5</v>
      </c>
      <c r="B19" s="4">
        <v>8</v>
      </c>
      <c r="C19" s="4" t="s">
        <v>13</v>
      </c>
    </row>
    <row r="20" spans="1:3" ht="12.75">
      <c r="A20" s="4" t="s">
        <v>5</v>
      </c>
      <c r="B20" s="4">
        <v>9</v>
      </c>
      <c r="C20" s="4" t="s">
        <v>14</v>
      </c>
    </row>
    <row r="21" spans="1:3" ht="12.75">
      <c r="A21" s="4" t="s">
        <v>5</v>
      </c>
      <c r="B21" s="4">
        <v>10</v>
      </c>
      <c r="C21" s="4" t="s">
        <v>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L13" sqref="L13"/>
    </sheetView>
  </sheetViews>
  <sheetFormatPr defaultColWidth="9.00390625" defaultRowHeight="12.75"/>
  <cols>
    <col min="1" max="1" width="13.625" style="0" customWidth="1"/>
  </cols>
  <sheetData>
    <row r="1" spans="1:9" ht="14.25" thickBot="1" thickTop="1">
      <c r="A1" s="7" t="s">
        <v>29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  <c r="G1" s="8" t="s">
        <v>21</v>
      </c>
      <c r="H1" s="8" t="s">
        <v>22</v>
      </c>
      <c r="I1" s="8" t="s">
        <v>23</v>
      </c>
    </row>
    <row r="2" spans="1:9" ht="14.25" thickBot="1" thickTop="1">
      <c r="A2" s="7" t="s">
        <v>25</v>
      </c>
      <c r="B2" s="5">
        <f>C2+D2+E2+F2</f>
        <v>24</v>
      </c>
      <c r="C2" s="5">
        <v>7</v>
      </c>
      <c r="D2" s="5">
        <v>11</v>
      </c>
      <c r="E2" s="5">
        <v>6</v>
      </c>
      <c r="F2" s="5">
        <v>0</v>
      </c>
      <c r="G2" s="5">
        <v>0</v>
      </c>
      <c r="H2" s="6">
        <f>(C2+D2)/B2</f>
        <v>0.75</v>
      </c>
      <c r="I2" s="6">
        <f>(C2+0.64*D2+0.36*E2+0.14*F2)/B2</f>
        <v>0.6749999999999999</v>
      </c>
    </row>
    <row r="3" spans="1:9" ht="14.25" thickBot="1" thickTop="1">
      <c r="A3" s="7" t="s">
        <v>26</v>
      </c>
      <c r="B3" s="5">
        <f>C3+D3+E3+F3</f>
        <v>23</v>
      </c>
      <c r="C3" s="5">
        <v>4</v>
      </c>
      <c r="D3" s="5">
        <v>9</v>
      </c>
      <c r="E3" s="5">
        <v>10</v>
      </c>
      <c r="F3" s="5">
        <v>0</v>
      </c>
      <c r="G3" s="5">
        <v>0</v>
      </c>
      <c r="H3" s="6">
        <f>(C3+D3)/B3</f>
        <v>0.5652173913043478</v>
      </c>
      <c r="I3" s="6">
        <f>(C3+0.64*D3+0.36*E3+0.14*F3)/B3</f>
        <v>0.5808695652173913</v>
      </c>
    </row>
    <row r="4" spans="1:9" ht="14.25" thickBot="1" thickTop="1">
      <c r="A4" s="7" t="s">
        <v>27</v>
      </c>
      <c r="B4" s="5">
        <f>C4+D4+E4+F4</f>
        <v>25</v>
      </c>
      <c r="C4" s="5">
        <v>6</v>
      </c>
      <c r="D4" s="5">
        <v>17</v>
      </c>
      <c r="E4" s="5">
        <v>2</v>
      </c>
      <c r="F4" s="5">
        <v>0</v>
      </c>
      <c r="G4" s="5">
        <v>0</v>
      </c>
      <c r="H4" s="6">
        <f>(C4+D4)/B4</f>
        <v>0.92</v>
      </c>
      <c r="I4" s="6">
        <f>(C4+0.64*D4+0.36*E4+0.14*F4)/B4</f>
        <v>0.7040000000000001</v>
      </c>
    </row>
    <row r="5" spans="1:9" ht="14.25" thickBot="1" thickTop="1">
      <c r="A5" s="7" t="s">
        <v>28</v>
      </c>
      <c r="B5" s="5">
        <f>C5+D5+E5+F5</f>
        <v>25</v>
      </c>
      <c r="C5" s="5">
        <v>2</v>
      </c>
      <c r="D5" s="5">
        <v>15</v>
      </c>
      <c r="E5" s="5">
        <v>8</v>
      </c>
      <c r="F5" s="5">
        <v>0</v>
      </c>
      <c r="G5" s="5">
        <v>0</v>
      </c>
      <c r="H5" s="6">
        <f>(C5+D5)/B5</f>
        <v>0.68</v>
      </c>
      <c r="I5" s="6">
        <f>(C5+0.64*D5+0.36*E5+0.14*F5)/B5</f>
        <v>0.5792</v>
      </c>
    </row>
    <row r="6" spans="1:9" ht="14.25" thickBot="1" thickTop="1">
      <c r="A6" s="7" t="s">
        <v>24</v>
      </c>
      <c r="B6" s="5">
        <f>B2+B3+B4+B5</f>
        <v>97</v>
      </c>
      <c r="C6" s="5">
        <f>C2+C3+C4+C5</f>
        <v>19</v>
      </c>
      <c r="D6" s="5">
        <f>D2+D3+D4+D5</f>
        <v>52</v>
      </c>
      <c r="E6" s="5">
        <f>E2+E3+E4+E5</f>
        <v>26</v>
      </c>
      <c r="F6" s="5">
        <f>F2+F3+F4+F5</f>
        <v>0</v>
      </c>
      <c r="G6" s="5">
        <f>G2+G3+G4+G5</f>
        <v>0</v>
      </c>
      <c r="H6" s="9">
        <f>(C6+D6)/B6</f>
        <v>0.7319587628865979</v>
      </c>
      <c r="I6" s="9">
        <f>(C6+0.64*D6+0.36*E6+0.14*F6)/B6</f>
        <v>0.6354639175257732</v>
      </c>
    </row>
    <row r="7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школа№30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Сартисон</dc:creator>
  <cp:keywords/>
  <dc:description/>
  <cp:lastModifiedBy>учитель</cp:lastModifiedBy>
  <dcterms:created xsi:type="dcterms:W3CDTF">2007-11-08T08:38:23Z</dcterms:created>
  <dcterms:modified xsi:type="dcterms:W3CDTF">2007-11-15T14:33:35Z</dcterms:modified>
  <cp:category/>
  <cp:version/>
  <cp:contentType/>
  <cp:contentStatus/>
</cp:coreProperties>
</file>